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ýkresy\Panoch\OK Trans - tepelná čerpadla\"/>
    </mc:Choice>
  </mc:AlternateContent>
  <xr:revisionPtr revIDLastSave="0" documentId="13_ncr:1_{D03F62ED-405F-40BD-923A-9084904BB1BC}" xr6:coauthVersionLast="47" xr6:coauthVersionMax="47" xr10:uidLastSave="{00000000-0000-0000-0000-000000000000}"/>
  <bookViews>
    <workbookView xWindow="-225" yWindow="-16410" windowWidth="29040" windowHeight="15720" xr2:uid="{9DF9A7A0-8CA3-4F0C-8282-4876E3ED5CF8}"/>
  </bookViews>
  <sheets>
    <sheet name="Úvodní list" sheetId="5" r:id="rId1"/>
    <sheet name="VYT" sheetId="1" r:id="rId2"/>
    <sheet name="ZTI" sheetId="4" r:id="rId3"/>
  </sheets>
  <definedNames>
    <definedName name="_xlnm.Print_Area" localSheetId="0">'Úvodní list'!$A$1:$I$25</definedName>
    <definedName name="_xlnm.Print_Area" localSheetId="1">VYT!$A$1:$K$53</definedName>
    <definedName name="_xlnm.Print_Area" localSheetId="2">ZTI!$A$1:$I$39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4" l="1"/>
  <c r="A25" i="4"/>
  <c r="A26" i="4" s="1"/>
  <c r="A27" i="4" s="1"/>
  <c r="A28" i="4" s="1"/>
  <c r="A29" i="4" s="1"/>
  <c r="A30" i="4" s="1"/>
  <c r="A31" i="4" s="1"/>
  <c r="A32" i="4" s="1"/>
  <c r="A33" i="4" s="1"/>
  <c r="A34" i="4" s="1"/>
  <c r="A24" i="4"/>
  <c r="I34" i="4"/>
  <c r="H34" i="4"/>
  <c r="G34" i="4"/>
  <c r="H33" i="4"/>
  <c r="I33" i="4" s="1"/>
  <c r="G33" i="4"/>
  <c r="H32" i="4"/>
  <c r="I32" i="4" s="1"/>
  <c r="G32" i="4"/>
  <c r="I31" i="4"/>
  <c r="H31" i="4"/>
  <c r="G31" i="4"/>
  <c r="H30" i="4"/>
  <c r="G30" i="4"/>
  <c r="I30" i="4" s="1"/>
  <c r="H29" i="4"/>
  <c r="I29" i="4" s="1"/>
  <c r="G29" i="4"/>
  <c r="H28" i="4"/>
  <c r="G28" i="4"/>
  <c r="I28" i="4" s="1"/>
  <c r="H27" i="4"/>
  <c r="I27" i="4" s="1"/>
  <c r="G27" i="4"/>
  <c r="I26" i="4"/>
  <c r="H26" i="4"/>
  <c r="G26" i="4"/>
  <c r="H25" i="4"/>
  <c r="I25" i="4" s="1"/>
  <c r="G25" i="4"/>
  <c r="H24" i="4"/>
  <c r="I24" i="4" s="1"/>
  <c r="G24" i="4"/>
  <c r="I49" i="1"/>
  <c r="J45" i="1"/>
  <c r="K45" i="1" s="1"/>
  <c r="I45" i="1"/>
  <c r="J41" i="1"/>
  <c r="K41" i="1" s="1"/>
  <c r="I41" i="1"/>
  <c r="J38" i="1"/>
  <c r="I38" i="1"/>
  <c r="J36" i="1"/>
  <c r="K36" i="1" s="1"/>
  <c r="I36" i="1"/>
  <c r="J33" i="1"/>
  <c r="I33" i="1"/>
  <c r="J30" i="1"/>
  <c r="I30" i="1"/>
  <c r="J27" i="1"/>
  <c r="K27" i="1" s="1"/>
  <c r="I27" i="1"/>
  <c r="J23" i="1"/>
  <c r="I23" i="1"/>
  <c r="K23" i="1" s="1"/>
  <c r="J20" i="1"/>
  <c r="K20" i="1" s="1"/>
  <c r="I20" i="1"/>
  <c r="J19" i="1"/>
  <c r="I19" i="1"/>
  <c r="J18" i="1"/>
  <c r="K18" i="1" s="1"/>
  <c r="I18" i="1"/>
  <c r="J17" i="1"/>
  <c r="K17" i="1" s="1"/>
  <c r="I17" i="1"/>
  <c r="J16" i="1"/>
  <c r="I16" i="1"/>
  <c r="J15" i="1"/>
  <c r="I15" i="1"/>
  <c r="J14" i="1"/>
  <c r="I14" i="1"/>
  <c r="K13" i="1"/>
  <c r="J13" i="1"/>
  <c r="I13" i="1"/>
  <c r="J12" i="1"/>
  <c r="I12" i="1"/>
  <c r="J11" i="1"/>
  <c r="K11" i="1" s="1"/>
  <c r="I11" i="1"/>
  <c r="J10" i="1"/>
  <c r="I10" i="1"/>
  <c r="E49" i="1"/>
  <c r="J49" i="1" s="1"/>
  <c r="K49" i="1" s="1"/>
  <c r="J7" i="1"/>
  <c r="I7" i="1"/>
  <c r="J6" i="1"/>
  <c r="I6" i="1"/>
  <c r="J5" i="1"/>
  <c r="I5" i="1"/>
  <c r="K14" i="1" l="1"/>
  <c r="K15" i="1"/>
  <c r="K38" i="1"/>
  <c r="K12" i="1"/>
  <c r="K53" i="1" s="1"/>
  <c r="K19" i="1"/>
  <c r="K30" i="1"/>
  <c r="K10" i="1"/>
  <c r="K16" i="1"/>
  <c r="K33" i="1"/>
  <c r="K7" i="1"/>
  <c r="K6" i="1"/>
  <c r="K5" i="1"/>
  <c r="H21" i="4"/>
  <c r="G21" i="4"/>
  <c r="H20" i="4"/>
  <c r="G20" i="4"/>
  <c r="H19" i="4"/>
  <c r="G19" i="4"/>
  <c r="H18" i="4"/>
  <c r="G18" i="4"/>
  <c r="I18" i="4" s="1"/>
  <c r="H17" i="4"/>
  <c r="G17" i="4"/>
  <c r="H8" i="4"/>
  <c r="G8" i="4"/>
  <c r="A8" i="4"/>
  <c r="H7" i="4"/>
  <c r="G7" i="4"/>
  <c r="A11" i="4" l="1"/>
  <c r="A12" i="4" s="1"/>
  <c r="A17" i="4" s="1"/>
  <c r="A18" i="4" s="1"/>
  <c r="A19" i="4" s="1"/>
  <c r="A20" i="4" s="1"/>
  <c r="A21" i="4" s="1"/>
  <c r="I8" i="4"/>
  <c r="I20" i="4"/>
  <c r="I17" i="4"/>
  <c r="I21" i="4"/>
  <c r="I19" i="4"/>
  <c r="I7" i="4"/>
  <c r="G12" i="5" l="1"/>
  <c r="G13" i="5"/>
  <c r="G15" i="5" l="1"/>
  <c r="G16" i="5" s="1"/>
  <c r="G18" i="5" s="1"/>
</calcChain>
</file>

<file path=xl/sharedStrings.xml><?xml version="1.0" encoding="utf-8"?>
<sst xmlns="http://schemas.openxmlformats.org/spreadsheetml/2006/main" count="167" uniqueCount="113">
  <si>
    <t>Při zpracování nabídky je nutné vycházet ze všech částí dokumentace (tj. technické zprávy, seznamu pozic, všech výkresů, specifikace materiálu).</t>
  </si>
  <si>
    <t xml:space="preserve">Dodavatelem musí být odborná firma, která má s podobnými pracemi zkušenosti a která se sama obeznámila se všemi okolnostmi této zakázky a zahrnula je do nabízené ceny. Součástí ceny musí být veškeré náklady, aby cena byla konečná a zahrnovala celou dodávku akce. </t>
  </si>
  <si>
    <t>Dodavatel ručí za to, že v nabízené ceně je navrženo veškeré potřebné zařízení a potřebné výkony a že všechny početní úkony jsou provedeny správně. V případě chybných výpočtů platí cena, která je výhodnější pro investora. Dodávka akce se předpokládá včetně kompletní montáže, veškerého souvisejícího doplňkového, podružného a montážního materiálu tak, aby celé zařízení bylo funkční a splňovalo všechny předpisy, které se na ně vztahují.</t>
  </si>
  <si>
    <t>Zdroj tepla</t>
  </si>
  <si>
    <t xml:space="preserve"> </t>
  </si>
  <si>
    <t>1.1</t>
  </si>
  <si>
    <t>ks</t>
  </si>
  <si>
    <t>2.1</t>
  </si>
  <si>
    <t>2.2</t>
  </si>
  <si>
    <t>2.3</t>
  </si>
  <si>
    <t>kpl</t>
  </si>
  <si>
    <t>3.1</t>
  </si>
  <si>
    <t>Oběhová čerpadla</t>
  </si>
  <si>
    <t>4.1</t>
  </si>
  <si>
    <t>4.2</t>
  </si>
  <si>
    <t>4.3</t>
  </si>
  <si>
    <t>5.1</t>
  </si>
  <si>
    <t>Armatury závitové</t>
  </si>
  <si>
    <t>6.1</t>
  </si>
  <si>
    <t>Zpětná klapka mosazná s pružinou, PN 16</t>
  </si>
  <si>
    <t>DN 40</t>
  </si>
  <si>
    <t>Mosazný Y-filtr závitový s nerezovým sítkem, PN 16</t>
  </si>
  <si>
    <t>Kulový kohout plnoprůtokovoý s ovládací páčkou, niklovaný</t>
  </si>
  <si>
    <t>Vypouštěcí kulový kohout s integrovaným těsněním s hadicovou vývodkou a zátkou</t>
  </si>
  <si>
    <t>DN 15</t>
  </si>
  <si>
    <t>Manometr, 0-6 bar, 52 mm</t>
  </si>
  <si>
    <t xml:space="preserve">vč. manometrického kohoutu a kondenzační smyčky </t>
  </si>
  <si>
    <t>Teploměr s jímkou, 0-120°C</t>
  </si>
  <si>
    <t>Potrubní rozvody</t>
  </si>
  <si>
    <t>Potrubí z uhlíkové oceli lisované vně pozinkované</t>
  </si>
  <si>
    <t>m</t>
  </si>
  <si>
    <t>Izolace a nátěry potrubí</t>
  </si>
  <si>
    <t>Potrubní izolační pouzdro z kamenné vlny s hliníkovou folií</t>
  </si>
  <si>
    <t>tl. 40 mm</t>
  </si>
  <si>
    <t>Ostatní</t>
  </si>
  <si>
    <t>Součástí dodávky a součástí jednotkových cen je dílenská a výrobní dokumentace, lešení, pomocné konstrukce a všechny přípomoce. Dále jsou součástí dodávky a součástí jednotkových cen pomocná lešení, přesun hmot, BOZP, revize, zaregulování, vyzkoušení, systémové označení komponentů, provozní řády a manuály a dokumentace skutečného provedení.</t>
  </si>
  <si>
    <t>PROFESE : VYTÁPĚNÍ</t>
  </si>
  <si>
    <t>počet</t>
  </si>
  <si>
    <t>MJ</t>
  </si>
  <si>
    <t>celkem</t>
  </si>
  <si>
    <t>jednotková cena dodávky</t>
  </si>
  <si>
    <t>Celková cena</t>
  </si>
  <si>
    <t>jednotková cena    montáže</t>
  </si>
  <si>
    <t>celková cena   dodávky</t>
  </si>
  <si>
    <t>celková cena   montáže</t>
  </si>
  <si>
    <t>PROFESE : ZAŘÍZENÍ ZTI</t>
  </si>
  <si>
    <t>Potrubí a tvarovky</t>
  </si>
  <si>
    <t>bm</t>
  </si>
  <si>
    <t>Výkaz výměr pro ocenění dodávky a montáže</t>
  </si>
  <si>
    <t>Akce:</t>
  </si>
  <si>
    <t>Poznámka:</t>
  </si>
  <si>
    <t>Celková cena za profesi vytápění</t>
  </si>
  <si>
    <t>Celková cena za profesi ZTI</t>
  </si>
  <si>
    <t>Cena bez DPH</t>
  </si>
  <si>
    <t>Celková cena bez DPH</t>
  </si>
  <si>
    <t>DPH</t>
  </si>
  <si>
    <t>Celková cena včetně DPH</t>
  </si>
  <si>
    <t>stacionární plynový kondenzační kotel s modulovaným hořákem a velkým objemem vody, spalovací komora z nerezové oceli, se dvěma zpátečkami, jmenovitý tepelný výkon 49,9 kW (80/60°C)</t>
  </si>
  <si>
    <t>1.2</t>
  </si>
  <si>
    <t>Komunikační rozhraní Clip-in BSB/LPB</t>
  </si>
  <si>
    <t>1.3</t>
  </si>
  <si>
    <t>Čidlo teploty do jímky, NTC 10 kOhm, 6m</t>
  </si>
  <si>
    <t>Odkouření a sání vzduchu</t>
  </si>
  <si>
    <t>univerzální sada sdružených odvodů spalin DN 160-110 (vč. sifonu, kontrolního kusu s odvodem kondenzátu, kolen s kontrolním otvorem, trubky s odbočkou DN 110, kolen 45° atd.)</t>
  </si>
  <si>
    <t>biaxiální adaptér 2xDN 80, DN 125/80 (nohavice)</t>
  </si>
  <si>
    <t>excentrická přechodka DN 110/80</t>
  </si>
  <si>
    <t>2.4</t>
  </si>
  <si>
    <t>koleno s kontrolním otvorem DN 160</t>
  </si>
  <si>
    <t>2.5</t>
  </si>
  <si>
    <t>kryt komínové zděře nerez DN 160</t>
  </si>
  <si>
    <t>2.6</t>
  </si>
  <si>
    <t>komínová zděř nerez DN 225/160</t>
  </si>
  <si>
    <t>2.7</t>
  </si>
  <si>
    <t>patní koleno s podpěrou DN 160 s opěrnou kolejí</t>
  </si>
  <si>
    <t>2.8</t>
  </si>
  <si>
    <t>trubka DN 160 x 2000 mm</t>
  </si>
  <si>
    <t>2.9</t>
  </si>
  <si>
    <t>komínový poklop nerez DN 160</t>
  </si>
  <si>
    <t>2.10</t>
  </si>
  <si>
    <t>distanční objímka DN 160</t>
  </si>
  <si>
    <t>2.11</t>
  </si>
  <si>
    <t>mazací prostředek pro montáž plastového potrubí</t>
  </si>
  <si>
    <t>s EC motorem, připojení G1 1/2", PN 10, pracovní bod 2,6 m3/hod / 1,2 m</t>
  </si>
  <si>
    <t>4.4</t>
  </si>
  <si>
    <t>4.5</t>
  </si>
  <si>
    <t>4.6</t>
  </si>
  <si>
    <t>Výměna technologie kotelny areálu OK Trans Chýně - neuznatelné položky</t>
  </si>
  <si>
    <t>Přípojné potrubí, včetně tvarovek, tesnění, vazelíny, montáže, kotvicích prvků, drážek… bez prořezu</t>
  </si>
  <si>
    <t>HT potrubí DN 50 vedeno volně v závěsu pod stropem / nad podlahou</t>
  </si>
  <si>
    <t xml:space="preserve">Vedení potrubí volně nad podlahou - včetně objímek, závitových tyčí, chemická kotva (cca 8-10x) - včetně izolace proti rosení do tl. 10mm, závěsy </t>
  </si>
  <si>
    <t>Napojení odtoku z poj. ventilu / neutralizace (nálevka, odbočka ,…)</t>
  </si>
  <si>
    <t>Zkoušky nového potrubí (těsnost)</t>
  </si>
  <si>
    <t>VNITŘNÍ ROZVOD PLYNU</t>
  </si>
  <si>
    <t>SPLAŠKOVÁ KANALIZACE</t>
  </si>
  <si>
    <t>Potrubí ocelové černé pro vedení plynu, spoje svařované, včetně továrních tvarovek (kolena, T-kusy)</t>
  </si>
  <si>
    <t>ocel DN15, včetně nátěru a tvarovek (NTL, do 4kPa)</t>
  </si>
  <si>
    <t>ocel DN40, včetně nátěru a tvarovek (NTL, do 4kPa)</t>
  </si>
  <si>
    <t>Natěr potrubí - 2x základová barva, 1x vrchní nátěr žluté barvy</t>
  </si>
  <si>
    <t>Očištění stávajícícho potrubí včetně odstranění nátěru</t>
  </si>
  <si>
    <t>Odstranění stávajícího nevyužívaného potrubí OC DN50-80, včetně nosných prvků a následného zednického zapravení</t>
  </si>
  <si>
    <t>m2</t>
  </si>
  <si>
    <t>Ostatní, armatury</t>
  </si>
  <si>
    <t>Uzávěr DN15 / (1/2") včetně šroubení, kulový kohout na plyn</t>
  </si>
  <si>
    <t>Uzávěr DN40 / (6/4") včetně šroubení, kulový kohout na plyn</t>
  </si>
  <si>
    <t xml:space="preserve">Příprava por osazení plynoměru G10, šroubení DN40, rozteč 280mm, napojení přes 3 kolena </t>
  </si>
  <si>
    <t>Výměna stávajícího plynoměru G25 za nový plynoměr G10</t>
  </si>
  <si>
    <t>Napojení na stávající potrubí DN40 OC včetně redukce na DN15</t>
  </si>
  <si>
    <t>Napojení na stávající potrubí DN40-80 OC včetně redukce na DN40</t>
  </si>
  <si>
    <t xml:space="preserve">Úprava / výměna stávajícho regulátoru STL/NTL v souladu s technickou zprávou </t>
  </si>
  <si>
    <t>Zkoušky (těsnost, tlaková, pevnostní)</t>
  </si>
  <si>
    <t>Revize plynového zařízení</t>
  </si>
  <si>
    <t xml:space="preserve">Připojení kotle (1/2") </t>
  </si>
  <si>
    <t>Zednické a přípomocné práce (prostupy, drážky, zapravení, ….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</si>
</sst>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_-* #,##0.0\ &quot;Kč&quot;_-;\-* #,##0.0\ &quot;Kč&quot;_-;_-* &quot;-&quot;??\ &quot;Kč&quot;_-;_-@_-"/>
    <numFmt numFmtId="165" formatCode="_-* #,##0.0\ &quot;Kč&quot;_-;\-* #,##0.0\ &quot;Kč&quot;_-;_-* &quot;-&quot;?\ &quot;Kč&quot;_-;_-@_-"/>
    <numFmt numFmtId="166" formatCode="_(#,##0.0;&quot;- &quot;#,##0.0;\–???;_(@_)"/>
    <numFmt numFmtId="167" formatCode="_(#,##0.0??;&quot;- &quot;#,##0.0??;\–???;_(@_)"/>
    <numFmt numFmtId="168" formatCode="_(#,##0\._);;;_(@_)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/>
    <xf numFmtId="0" fontId="7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168" fontId="10" fillId="0" borderId="0" xfId="3" applyNumberFormat="1" applyFont="1" applyAlignment="1">
      <alignment horizontal="right" vertical="center"/>
    </xf>
    <xf numFmtId="166" fontId="10" fillId="0" borderId="0" xfId="3" applyNumberFormat="1" applyFont="1" applyAlignment="1">
      <alignment horizontal="right" vertical="center"/>
    </xf>
    <xf numFmtId="167" fontId="10" fillId="0" borderId="0" xfId="3" applyNumberFormat="1" applyFont="1" applyAlignment="1">
      <alignment horizontal="center" vertical="center"/>
    </xf>
    <xf numFmtId="0" fontId="10" fillId="0" borderId="0" xfId="3" applyFont="1" applyAlignment="1">
      <alignment horizontal="left" vertical="center" wrapText="1"/>
    </xf>
    <xf numFmtId="49" fontId="0" fillId="0" borderId="0" xfId="0" applyNumberForma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Font="1"/>
    <xf numFmtId="0" fontId="2" fillId="0" borderId="0" xfId="0" applyFont="1"/>
    <xf numFmtId="0" fontId="13" fillId="0" borderId="0" xfId="0" applyFont="1"/>
    <xf numFmtId="44" fontId="2" fillId="0" borderId="0" xfId="0" applyNumberFormat="1" applyFont="1"/>
    <xf numFmtId="44" fontId="0" fillId="0" borderId="0" xfId="0" applyNumberFormat="1"/>
    <xf numFmtId="9" fontId="0" fillId="0" borderId="0" xfId="1" applyFont="1"/>
    <xf numFmtId="0" fontId="3" fillId="0" borderId="0" xfId="0" applyFont="1"/>
    <xf numFmtId="0" fontId="0" fillId="0" borderId="0" xfId="0" applyAlignment="1">
      <alignment horizontal="right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/>
    <xf numFmtId="0" fontId="3" fillId="0" borderId="1" xfId="0" applyFont="1" applyBorder="1" applyAlignment="1">
      <alignment horizontal="center" vertical="center"/>
    </xf>
    <xf numFmtId="0" fontId="9" fillId="0" borderId="0" xfId="3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</cellXfs>
  <cellStyles count="5">
    <cellStyle name="Normální" xfId="0" builtinId="0"/>
    <cellStyle name="Normální 2" xfId="4" xr:uid="{5E7DB7F4-EE50-4D48-8A95-3E4814C4CD2C}"/>
    <cellStyle name="normální 3 2" xfId="2" xr:uid="{2FDC1CFE-B739-4089-8ABB-32792CFE50F2}"/>
    <cellStyle name="normální_Vzor pro profese" xfId="3" xr:uid="{B54344D7-9681-4B1D-9110-5D808230ED3B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6C842-A244-4957-9486-15BFB21E53D6}">
  <dimension ref="A1:I18"/>
  <sheetViews>
    <sheetView tabSelected="1" view="pageBreakPreview" zoomScaleNormal="100" zoomScaleSheetLayoutView="100" workbookViewId="0">
      <selection sqref="A1:I1"/>
    </sheetView>
  </sheetViews>
  <sheetFormatPr defaultRowHeight="15" x14ac:dyDescent="0.25"/>
  <cols>
    <col min="1" max="1" width="10.5703125" bestFit="1" customWidth="1"/>
    <col min="7" max="7" width="13.28515625" bestFit="1" customWidth="1"/>
  </cols>
  <sheetData>
    <row r="1" spans="1:9" ht="23.25" x14ac:dyDescent="0.35">
      <c r="A1" s="58" t="s">
        <v>48</v>
      </c>
      <c r="B1" s="58"/>
      <c r="C1" s="58"/>
      <c r="D1" s="58"/>
      <c r="E1" s="58"/>
      <c r="F1" s="58"/>
      <c r="G1" s="58"/>
      <c r="H1" s="58"/>
      <c r="I1" s="58"/>
    </row>
    <row r="2" spans="1:9" ht="15" customHeight="1" x14ac:dyDescent="0.35">
      <c r="A2" s="35"/>
      <c r="B2" s="35"/>
      <c r="C2" s="35"/>
      <c r="D2" s="35"/>
      <c r="E2" s="35"/>
      <c r="F2" s="35"/>
      <c r="G2" s="35"/>
      <c r="H2" s="35"/>
      <c r="I2" s="35"/>
    </row>
    <row r="3" spans="1:9" ht="15.75" x14ac:dyDescent="0.25">
      <c r="A3" t="s">
        <v>49</v>
      </c>
      <c r="B3" s="39" t="s">
        <v>86</v>
      </c>
    </row>
    <row r="5" spans="1:9" ht="31.5" customHeight="1" x14ac:dyDescent="0.25">
      <c r="A5" s="36" t="s">
        <v>50</v>
      </c>
      <c r="B5" s="59" t="s">
        <v>0</v>
      </c>
      <c r="C5" s="59"/>
      <c r="D5" s="59"/>
      <c r="E5" s="59"/>
      <c r="F5" s="59"/>
      <c r="G5" s="59"/>
      <c r="H5" s="59"/>
      <c r="I5" s="59"/>
    </row>
    <row r="6" spans="1:9" ht="62.25" customHeight="1" x14ac:dyDescent="0.25">
      <c r="A6" s="37"/>
      <c r="B6" s="60" t="s">
        <v>1</v>
      </c>
      <c r="C6" s="60"/>
      <c r="D6" s="60"/>
      <c r="E6" s="60"/>
      <c r="F6" s="60"/>
      <c r="G6" s="60"/>
      <c r="H6" s="60"/>
      <c r="I6" s="60"/>
    </row>
    <row r="7" spans="1:9" ht="93.75" customHeight="1" x14ac:dyDescent="0.25">
      <c r="A7" s="37"/>
      <c r="B7" s="60" t="s">
        <v>2</v>
      </c>
      <c r="C7" s="60"/>
      <c r="D7" s="60"/>
      <c r="E7" s="60"/>
      <c r="F7" s="60"/>
      <c r="G7" s="60"/>
      <c r="H7" s="60"/>
      <c r="I7" s="60"/>
    </row>
    <row r="8" spans="1:9" ht="80.25" customHeight="1" x14ac:dyDescent="0.25">
      <c r="A8" s="37"/>
      <c r="B8" s="60" t="s">
        <v>35</v>
      </c>
      <c r="C8" s="60"/>
      <c r="D8" s="60"/>
      <c r="E8" s="60"/>
      <c r="F8" s="60"/>
      <c r="G8" s="60"/>
      <c r="H8" s="60"/>
      <c r="I8" s="60"/>
    </row>
    <row r="11" spans="1:9" x14ac:dyDescent="0.25">
      <c r="B11" s="38"/>
      <c r="C11" s="38"/>
      <c r="D11" s="38"/>
      <c r="E11" s="38"/>
      <c r="F11" s="38"/>
      <c r="G11" s="38" t="s">
        <v>53</v>
      </c>
    </row>
    <row r="12" spans="1:9" x14ac:dyDescent="0.25">
      <c r="B12" s="38" t="s">
        <v>51</v>
      </c>
      <c r="C12" s="38"/>
      <c r="D12" s="38"/>
      <c r="E12" s="38"/>
      <c r="F12" s="38"/>
      <c r="G12" s="40">
        <f>VYT!K53</f>
        <v>0</v>
      </c>
    </row>
    <row r="13" spans="1:9" x14ac:dyDescent="0.25">
      <c r="B13" s="38" t="s">
        <v>52</v>
      </c>
      <c r="C13" s="38"/>
      <c r="D13" s="38"/>
      <c r="E13" s="38"/>
      <c r="F13" s="38"/>
      <c r="G13" s="40">
        <f>ZTI!I39</f>
        <v>0</v>
      </c>
    </row>
    <row r="15" spans="1:9" x14ac:dyDescent="0.25">
      <c r="B15" s="38" t="s">
        <v>54</v>
      </c>
      <c r="G15" s="41">
        <f>SUM(G12:G14)</f>
        <v>0</v>
      </c>
    </row>
    <row r="16" spans="1:9" x14ac:dyDescent="0.25">
      <c r="B16" s="38" t="s">
        <v>55</v>
      </c>
      <c r="F16" s="42">
        <v>0.21</v>
      </c>
      <c r="G16" s="41">
        <f>G15*F16</f>
        <v>0</v>
      </c>
    </row>
    <row r="17" spans="2:7" x14ac:dyDescent="0.25">
      <c r="B17" s="38"/>
      <c r="F17" s="42"/>
      <c r="G17" s="41"/>
    </row>
    <row r="18" spans="2:7" x14ac:dyDescent="0.25">
      <c r="B18" s="38" t="s">
        <v>56</v>
      </c>
      <c r="G18" s="41">
        <f>SUM(G15:G16)</f>
        <v>0</v>
      </c>
    </row>
  </sheetData>
  <mergeCells count="5">
    <mergeCell ref="A1:I1"/>
    <mergeCell ref="B5:I5"/>
    <mergeCell ref="B6:I6"/>
    <mergeCell ref="B7:I7"/>
    <mergeCell ref="B8:I8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76304-3401-4432-A2E9-1EC88DF0BD7C}">
  <dimension ref="A1:K58"/>
  <sheetViews>
    <sheetView view="pageBreakPreview" zoomScaleNormal="100" zoomScaleSheetLayoutView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6.42578125" style="10" customWidth="1"/>
    <col min="2" max="2" width="30.42578125" customWidth="1"/>
    <col min="3" max="3" width="15.7109375" style="10" customWidth="1"/>
    <col min="4" max="4" width="18.7109375" customWidth="1"/>
    <col min="5" max="5" width="10.5703125" style="3" customWidth="1"/>
    <col min="6" max="6" width="5.42578125" style="4" customWidth="1"/>
    <col min="7" max="11" width="15.7109375" style="5" customWidth="1"/>
    <col min="12" max="12" width="5.28515625" customWidth="1"/>
    <col min="13" max="13" width="4.7109375" customWidth="1"/>
    <col min="14" max="15" width="5" customWidth="1"/>
  </cols>
  <sheetData>
    <row r="1" spans="1:11" ht="15.75" x14ac:dyDescent="0.25">
      <c r="A1" s="15"/>
      <c r="B1" s="21" t="s">
        <v>36</v>
      </c>
    </row>
    <row r="2" spans="1:11" x14ac:dyDescent="0.25">
      <c r="A2" s="15"/>
      <c r="B2" s="14"/>
    </row>
    <row r="3" spans="1:11" s="13" customFormat="1" ht="30" x14ac:dyDescent="0.25">
      <c r="A3" s="16"/>
      <c r="B3" s="16"/>
      <c r="C3" s="16"/>
      <c r="D3" s="16"/>
      <c r="E3" s="17" t="s">
        <v>37</v>
      </c>
      <c r="F3" s="18" t="s">
        <v>38</v>
      </c>
      <c r="G3" s="19" t="s">
        <v>40</v>
      </c>
      <c r="H3" s="19" t="s">
        <v>42</v>
      </c>
      <c r="I3" s="19" t="s">
        <v>43</v>
      </c>
      <c r="J3" s="19" t="s">
        <v>44</v>
      </c>
      <c r="K3" s="17" t="s">
        <v>39</v>
      </c>
    </row>
    <row r="4" spans="1:11" s="13" customFormat="1" x14ac:dyDescent="0.25">
      <c r="A4" s="18">
        <v>1</v>
      </c>
      <c r="B4" s="20" t="s">
        <v>3</v>
      </c>
      <c r="C4" s="18"/>
      <c r="D4" s="20"/>
      <c r="E4" s="16"/>
      <c r="F4" s="18"/>
      <c r="G4" s="16"/>
      <c r="H4" s="16"/>
      <c r="I4" s="16"/>
      <c r="J4" s="16"/>
      <c r="K4" s="16"/>
    </row>
    <row r="5" spans="1:11" ht="76.5" customHeight="1" x14ac:dyDescent="0.25">
      <c r="A5" s="11" t="s">
        <v>5</v>
      </c>
      <c r="B5" s="61" t="s">
        <v>57</v>
      </c>
      <c r="C5" s="61"/>
      <c r="D5" s="12"/>
      <c r="E5" s="3">
        <v>2</v>
      </c>
      <c r="F5" s="4" t="s">
        <v>6</v>
      </c>
      <c r="G5" s="6">
        <v>0</v>
      </c>
      <c r="H5" s="7">
        <v>0</v>
      </c>
      <c r="I5" s="7">
        <f t="shared" ref="I5:I7" si="0">E5*G5</f>
        <v>0</v>
      </c>
      <c r="J5" s="7">
        <f t="shared" ref="J5:J7" si="1">E5*H5</f>
        <v>0</v>
      </c>
      <c r="K5" s="7">
        <f t="shared" ref="K5:K7" si="2">J5+I5</f>
        <v>0</v>
      </c>
    </row>
    <row r="6" spans="1:11" x14ac:dyDescent="0.25">
      <c r="A6" s="11" t="s">
        <v>58</v>
      </c>
      <c r="B6" s="43" t="s">
        <v>59</v>
      </c>
      <c r="E6" s="44">
        <v>2</v>
      </c>
      <c r="F6" s="10" t="s">
        <v>6</v>
      </c>
      <c r="G6" s="6">
        <v>0</v>
      </c>
      <c r="H6" s="7">
        <v>0</v>
      </c>
      <c r="I6" s="7">
        <f t="shared" si="0"/>
        <v>0</v>
      </c>
      <c r="J6" s="7">
        <f t="shared" si="1"/>
        <v>0</v>
      </c>
      <c r="K6" s="7">
        <f t="shared" si="2"/>
        <v>0</v>
      </c>
    </row>
    <row r="7" spans="1:11" x14ac:dyDescent="0.25">
      <c r="A7" s="11" t="s">
        <v>60</v>
      </c>
      <c r="B7" s="43" t="s">
        <v>61</v>
      </c>
      <c r="E7" s="44">
        <v>1</v>
      </c>
      <c r="F7" s="10" t="s">
        <v>6</v>
      </c>
      <c r="G7" s="6">
        <v>0</v>
      </c>
      <c r="H7" s="7">
        <v>0</v>
      </c>
      <c r="I7" s="7">
        <f t="shared" si="0"/>
        <v>0</v>
      </c>
      <c r="J7" s="7">
        <f t="shared" si="1"/>
        <v>0</v>
      </c>
      <c r="K7" s="7">
        <f t="shared" si="2"/>
        <v>0</v>
      </c>
    </row>
    <row r="8" spans="1:11" x14ac:dyDescent="0.25">
      <c r="A8" s="11"/>
      <c r="B8" s="43"/>
      <c r="E8" s="44"/>
      <c r="F8" s="10"/>
      <c r="G8" s="6"/>
      <c r="H8" s="7"/>
      <c r="I8" s="7"/>
      <c r="J8" s="7"/>
      <c r="K8" s="7"/>
    </row>
    <row r="9" spans="1:11" s="13" customFormat="1" x14ac:dyDescent="0.25">
      <c r="A9" s="45">
        <v>2</v>
      </c>
      <c r="B9" s="46" t="s">
        <v>62</v>
      </c>
      <c r="C9" s="45"/>
      <c r="D9" s="46"/>
      <c r="E9" s="46" t="s">
        <v>4</v>
      </c>
      <c r="F9" s="45" t="s">
        <v>4</v>
      </c>
    </row>
    <row r="10" spans="1:11" ht="65.25" customHeight="1" x14ac:dyDescent="0.25">
      <c r="A10" s="11" t="s">
        <v>7</v>
      </c>
      <c r="B10" s="61" t="s">
        <v>63</v>
      </c>
      <c r="C10" s="61"/>
      <c r="D10" s="47"/>
      <c r="E10" s="3">
        <v>1</v>
      </c>
      <c r="F10" s="4" t="s">
        <v>6</v>
      </c>
      <c r="G10" s="6">
        <v>0</v>
      </c>
      <c r="H10" s="7">
        <v>0</v>
      </c>
      <c r="I10" s="7">
        <f t="shared" ref="I10:I20" si="3">E10*G10</f>
        <v>0</v>
      </c>
      <c r="J10" s="7">
        <f t="shared" ref="J10:J20" si="4">E10*H10</f>
        <v>0</v>
      </c>
      <c r="K10" s="7">
        <f t="shared" ref="K10:K20" si="5">J10+I10</f>
        <v>0</v>
      </c>
    </row>
    <row r="11" spans="1:11" x14ac:dyDescent="0.25">
      <c r="A11" s="11" t="s">
        <v>8</v>
      </c>
      <c r="B11" t="s">
        <v>64</v>
      </c>
      <c r="D11" s="47"/>
      <c r="E11" s="44">
        <v>2</v>
      </c>
      <c r="F11" s="10" t="s">
        <v>6</v>
      </c>
      <c r="G11" s="6">
        <v>0</v>
      </c>
      <c r="H11" s="7">
        <v>0</v>
      </c>
      <c r="I11" s="7">
        <f t="shared" si="3"/>
        <v>0</v>
      </c>
      <c r="J11" s="7">
        <f t="shared" si="4"/>
        <v>0</v>
      </c>
      <c r="K11" s="7">
        <f t="shared" si="5"/>
        <v>0</v>
      </c>
    </row>
    <row r="12" spans="1:11" x14ac:dyDescent="0.25">
      <c r="A12" s="11" t="s">
        <v>9</v>
      </c>
      <c r="B12" t="s">
        <v>65</v>
      </c>
      <c r="D12" s="12"/>
      <c r="E12" s="44">
        <v>2</v>
      </c>
      <c r="F12" s="10" t="s">
        <v>6</v>
      </c>
      <c r="G12" s="6">
        <v>0</v>
      </c>
      <c r="H12" s="7">
        <v>0</v>
      </c>
      <c r="I12" s="7">
        <f t="shared" si="3"/>
        <v>0</v>
      </c>
      <c r="J12" s="7">
        <f t="shared" si="4"/>
        <v>0</v>
      </c>
      <c r="K12" s="7">
        <f t="shared" si="5"/>
        <v>0</v>
      </c>
    </row>
    <row r="13" spans="1:11" x14ac:dyDescent="0.25">
      <c r="A13" s="11" t="s">
        <v>66</v>
      </c>
      <c r="B13" t="s">
        <v>67</v>
      </c>
      <c r="D13" s="12"/>
      <c r="E13" s="44">
        <v>1</v>
      </c>
      <c r="F13" s="10" t="s">
        <v>6</v>
      </c>
      <c r="G13" s="6">
        <v>0</v>
      </c>
      <c r="H13" s="7">
        <v>0</v>
      </c>
      <c r="I13" s="7">
        <f t="shared" si="3"/>
        <v>0</v>
      </c>
      <c r="J13" s="7">
        <f t="shared" si="4"/>
        <v>0</v>
      </c>
      <c r="K13" s="7">
        <f t="shared" si="5"/>
        <v>0</v>
      </c>
    </row>
    <row r="14" spans="1:11" x14ac:dyDescent="0.25">
      <c r="A14" s="11" t="s">
        <v>68</v>
      </c>
      <c r="B14" t="s">
        <v>69</v>
      </c>
      <c r="D14" s="12"/>
      <c r="E14" s="44">
        <v>1</v>
      </c>
      <c r="F14" s="10" t="s">
        <v>6</v>
      </c>
      <c r="G14" s="6">
        <v>0</v>
      </c>
      <c r="H14" s="7">
        <v>0</v>
      </c>
      <c r="I14" s="7">
        <f t="shared" si="3"/>
        <v>0</v>
      </c>
      <c r="J14" s="7">
        <f t="shared" si="4"/>
        <v>0</v>
      </c>
      <c r="K14" s="7">
        <f t="shared" si="5"/>
        <v>0</v>
      </c>
    </row>
    <row r="15" spans="1:11" x14ac:dyDescent="0.25">
      <c r="A15" s="11" t="s">
        <v>70</v>
      </c>
      <c r="B15" t="s">
        <v>71</v>
      </c>
      <c r="D15" s="12"/>
      <c r="E15" s="44">
        <v>1</v>
      </c>
      <c r="F15" s="10" t="s">
        <v>6</v>
      </c>
      <c r="G15" s="6">
        <v>0</v>
      </c>
      <c r="H15" s="7">
        <v>0</v>
      </c>
      <c r="I15" s="7">
        <f t="shared" si="3"/>
        <v>0</v>
      </c>
      <c r="J15" s="7">
        <f t="shared" si="4"/>
        <v>0</v>
      </c>
      <c r="K15" s="7">
        <f t="shared" si="5"/>
        <v>0</v>
      </c>
    </row>
    <row r="16" spans="1:11" x14ac:dyDescent="0.25">
      <c r="A16" s="11" t="s">
        <v>72</v>
      </c>
      <c r="B16" t="s">
        <v>73</v>
      </c>
      <c r="D16" s="12"/>
      <c r="E16" s="44">
        <v>1</v>
      </c>
      <c r="F16" s="10" t="s">
        <v>6</v>
      </c>
      <c r="G16" s="6">
        <v>0</v>
      </c>
      <c r="H16" s="7">
        <v>0</v>
      </c>
      <c r="I16" s="7">
        <f t="shared" si="3"/>
        <v>0</v>
      </c>
      <c r="J16" s="7">
        <f t="shared" si="4"/>
        <v>0</v>
      </c>
      <c r="K16" s="7">
        <f t="shared" si="5"/>
        <v>0</v>
      </c>
    </row>
    <row r="17" spans="1:11" x14ac:dyDescent="0.25">
      <c r="A17" s="11" t="s">
        <v>74</v>
      </c>
      <c r="B17" t="s">
        <v>75</v>
      </c>
      <c r="D17" s="12"/>
      <c r="E17" s="44">
        <v>10</v>
      </c>
      <c r="F17" s="10" t="s">
        <v>6</v>
      </c>
      <c r="G17" s="6">
        <v>0</v>
      </c>
      <c r="H17" s="7">
        <v>0</v>
      </c>
      <c r="I17" s="7">
        <f t="shared" si="3"/>
        <v>0</v>
      </c>
      <c r="J17" s="7">
        <f t="shared" si="4"/>
        <v>0</v>
      </c>
      <c r="K17" s="7">
        <f t="shared" si="5"/>
        <v>0</v>
      </c>
    </row>
    <row r="18" spans="1:11" x14ac:dyDescent="0.25">
      <c r="A18" s="11" t="s">
        <v>76</v>
      </c>
      <c r="B18" t="s">
        <v>77</v>
      </c>
      <c r="D18" s="12"/>
      <c r="E18" s="44">
        <v>1</v>
      </c>
      <c r="F18" s="10" t="s">
        <v>6</v>
      </c>
      <c r="G18" s="6">
        <v>0</v>
      </c>
      <c r="H18" s="7">
        <v>0</v>
      </c>
      <c r="I18" s="7">
        <f t="shared" si="3"/>
        <v>0</v>
      </c>
      <c r="J18" s="7">
        <f t="shared" si="4"/>
        <v>0</v>
      </c>
      <c r="K18" s="7">
        <f t="shared" si="5"/>
        <v>0</v>
      </c>
    </row>
    <row r="19" spans="1:11" x14ac:dyDescent="0.25">
      <c r="A19" s="11" t="s">
        <v>78</v>
      </c>
      <c r="B19" t="s">
        <v>79</v>
      </c>
      <c r="D19" s="12"/>
      <c r="E19" s="44">
        <v>9</v>
      </c>
      <c r="F19" s="10" t="s">
        <v>6</v>
      </c>
      <c r="G19" s="6">
        <v>0</v>
      </c>
      <c r="H19" s="7">
        <v>0</v>
      </c>
      <c r="I19" s="7">
        <f t="shared" si="3"/>
        <v>0</v>
      </c>
      <c r="J19" s="7">
        <f t="shared" si="4"/>
        <v>0</v>
      </c>
      <c r="K19" s="7">
        <f t="shared" si="5"/>
        <v>0</v>
      </c>
    </row>
    <row r="20" spans="1:11" x14ac:dyDescent="0.25">
      <c r="A20" s="11" t="s">
        <v>80</v>
      </c>
      <c r="B20" t="s">
        <v>81</v>
      </c>
      <c r="D20" s="12"/>
      <c r="E20" s="44">
        <v>1</v>
      </c>
      <c r="F20" s="10" t="s">
        <v>6</v>
      </c>
      <c r="G20" s="6">
        <v>0</v>
      </c>
      <c r="H20" s="7">
        <v>0</v>
      </c>
      <c r="I20" s="7">
        <f t="shared" si="3"/>
        <v>0</v>
      </c>
      <c r="J20" s="7">
        <f t="shared" si="4"/>
        <v>0</v>
      </c>
      <c r="K20" s="7">
        <f t="shared" si="5"/>
        <v>0</v>
      </c>
    </row>
    <row r="21" spans="1:11" x14ac:dyDescent="0.25">
      <c r="A21" s="48"/>
      <c r="B21" s="43"/>
      <c r="E21"/>
      <c r="F21" s="10"/>
      <c r="G21"/>
      <c r="H21"/>
      <c r="I21"/>
      <c r="J21"/>
      <c r="K21"/>
    </row>
    <row r="22" spans="1:11" s="13" customFormat="1" x14ac:dyDescent="0.25">
      <c r="A22" s="45">
        <v>3</v>
      </c>
      <c r="B22" s="46" t="s">
        <v>12</v>
      </c>
      <c r="C22" s="9"/>
      <c r="F22" s="9"/>
    </row>
    <row r="23" spans="1:11" x14ac:dyDescent="0.25">
      <c r="A23" s="11" t="s">
        <v>11</v>
      </c>
      <c r="B23" s="62" t="s">
        <v>82</v>
      </c>
      <c r="C23" s="62"/>
      <c r="D23" s="62"/>
      <c r="E23">
        <v>2</v>
      </c>
      <c r="F23" s="10" t="s">
        <v>6</v>
      </c>
      <c r="G23" s="6">
        <v>0</v>
      </c>
      <c r="H23" s="7">
        <v>0</v>
      </c>
      <c r="I23" s="7">
        <f t="shared" ref="I23" si="6">E23*G23</f>
        <v>0</v>
      </c>
      <c r="J23" s="7">
        <f t="shared" ref="J23" si="7">E23*H23</f>
        <v>0</v>
      </c>
      <c r="K23" s="7">
        <f t="shared" ref="K23" si="8">J23+I23</f>
        <v>0</v>
      </c>
    </row>
    <row r="24" spans="1:11" x14ac:dyDescent="0.25">
      <c r="E24"/>
      <c r="F24" s="10"/>
      <c r="G24"/>
      <c r="H24"/>
      <c r="I24"/>
      <c r="J24"/>
      <c r="K24"/>
    </row>
    <row r="25" spans="1:11" s="13" customFormat="1" x14ac:dyDescent="0.25">
      <c r="A25" s="45">
        <v>4</v>
      </c>
      <c r="B25" s="46" t="s">
        <v>17</v>
      </c>
      <c r="C25" s="9"/>
      <c r="F25" s="9"/>
    </row>
    <row r="26" spans="1:11" x14ac:dyDescent="0.25">
      <c r="A26" s="11" t="s">
        <v>13</v>
      </c>
      <c r="B26" t="s">
        <v>19</v>
      </c>
      <c r="E26" t="s">
        <v>4</v>
      </c>
      <c r="F26" s="10"/>
      <c r="G26"/>
      <c r="H26"/>
      <c r="I26"/>
      <c r="J26"/>
      <c r="K26"/>
    </row>
    <row r="27" spans="1:11" ht="12" customHeight="1" x14ac:dyDescent="0.25">
      <c r="A27" s="11"/>
      <c r="C27" s="10" t="s">
        <v>20</v>
      </c>
      <c r="E27">
        <v>2</v>
      </c>
      <c r="F27" s="10" t="s">
        <v>6</v>
      </c>
      <c r="G27" s="6">
        <v>0</v>
      </c>
      <c r="H27" s="7">
        <v>0</v>
      </c>
      <c r="I27" s="7">
        <f t="shared" ref="I27" si="9">E27*G27</f>
        <v>0</v>
      </c>
      <c r="J27" s="7">
        <f t="shared" ref="J27" si="10">E27*H27</f>
        <v>0</v>
      </c>
      <c r="K27" s="7">
        <f t="shared" ref="K27" si="11">J27+I27</f>
        <v>0</v>
      </c>
    </row>
    <row r="28" spans="1:11" x14ac:dyDescent="0.25">
      <c r="A28" s="11"/>
      <c r="B28" s="43"/>
      <c r="E28"/>
      <c r="F28" s="10"/>
      <c r="G28"/>
      <c r="H28"/>
      <c r="I28"/>
      <c r="J28"/>
      <c r="K28"/>
    </row>
    <row r="29" spans="1:11" x14ac:dyDescent="0.25">
      <c r="A29" s="11" t="s">
        <v>14</v>
      </c>
      <c r="B29" t="s">
        <v>21</v>
      </c>
      <c r="E29" t="s">
        <v>4</v>
      </c>
      <c r="F29" s="10"/>
      <c r="G29"/>
      <c r="H29"/>
      <c r="I29"/>
      <c r="J29"/>
      <c r="K29"/>
    </row>
    <row r="30" spans="1:11" ht="12" customHeight="1" x14ac:dyDescent="0.25">
      <c r="A30" s="11"/>
      <c r="C30" s="10" t="s">
        <v>20</v>
      </c>
      <c r="E30">
        <v>2</v>
      </c>
      <c r="F30" s="10" t="s">
        <v>6</v>
      </c>
      <c r="G30" s="6">
        <v>0</v>
      </c>
      <c r="H30" s="7">
        <v>0</v>
      </c>
      <c r="I30" s="7">
        <f t="shared" ref="I30" si="12">E30*G30</f>
        <v>0</v>
      </c>
      <c r="J30" s="7">
        <f t="shared" ref="J30" si="13">E30*H30</f>
        <v>0</v>
      </c>
      <c r="K30" s="7">
        <f t="shared" ref="K30" si="14">J30+I30</f>
        <v>0</v>
      </c>
    </row>
    <row r="31" spans="1:11" x14ac:dyDescent="0.25">
      <c r="A31" s="11"/>
      <c r="B31" s="43"/>
      <c r="E31"/>
      <c r="F31" s="10"/>
      <c r="G31"/>
      <c r="H31"/>
      <c r="I31"/>
      <c r="J31"/>
      <c r="K31"/>
    </row>
    <row r="32" spans="1:11" x14ac:dyDescent="0.25">
      <c r="A32" s="11" t="s">
        <v>15</v>
      </c>
      <c r="B32" s="43" t="s">
        <v>22</v>
      </c>
      <c r="C32" s="4"/>
      <c r="E32"/>
      <c r="G32"/>
      <c r="H32"/>
      <c r="I32"/>
      <c r="J32"/>
      <c r="K32"/>
    </row>
    <row r="33" spans="1:11" x14ac:dyDescent="0.25">
      <c r="A33" s="11"/>
      <c r="C33" s="49" t="s">
        <v>20</v>
      </c>
      <c r="E33">
        <v>4</v>
      </c>
      <c r="F33" s="49" t="s">
        <v>6</v>
      </c>
      <c r="G33" s="6">
        <v>0</v>
      </c>
      <c r="H33" s="7">
        <v>0</v>
      </c>
      <c r="I33" s="7">
        <f t="shared" ref="I33" si="15">E33*G33</f>
        <v>0</v>
      </c>
      <c r="J33" s="7">
        <f t="shared" ref="J33" si="16">E33*H33</f>
        <v>0</v>
      </c>
      <c r="K33" s="7">
        <f t="shared" ref="K33" si="17">J33+I33</f>
        <v>0</v>
      </c>
    </row>
    <row r="34" spans="1:11" x14ac:dyDescent="0.25">
      <c r="A34" s="11"/>
      <c r="C34" s="4"/>
      <c r="E34"/>
      <c r="F34" s="49"/>
      <c r="G34"/>
      <c r="H34"/>
      <c r="I34"/>
      <c r="J34"/>
      <c r="K34"/>
    </row>
    <row r="35" spans="1:11" x14ac:dyDescent="0.25">
      <c r="A35" s="11" t="s">
        <v>83</v>
      </c>
      <c r="B35" s="43" t="s">
        <v>23</v>
      </c>
      <c r="C35" s="4"/>
      <c r="E35"/>
      <c r="F35" s="49"/>
      <c r="G35"/>
      <c r="H35"/>
      <c r="I35"/>
      <c r="J35"/>
      <c r="K35"/>
    </row>
    <row r="36" spans="1:11" x14ac:dyDescent="0.25">
      <c r="A36" s="11"/>
      <c r="C36" s="49" t="s">
        <v>24</v>
      </c>
      <c r="D36" s="50"/>
      <c r="E36">
        <v>4</v>
      </c>
      <c r="F36" s="49" t="s">
        <v>6</v>
      </c>
      <c r="G36" s="6">
        <v>0</v>
      </c>
      <c r="H36" s="7">
        <v>0</v>
      </c>
      <c r="I36" s="7">
        <f t="shared" ref="I36" si="18">E36*G36</f>
        <v>0</v>
      </c>
      <c r="J36" s="7">
        <f t="shared" ref="J36" si="19">E36*H36</f>
        <v>0</v>
      </c>
      <c r="K36" s="7">
        <f t="shared" ref="K36" si="20">J36+I36</f>
        <v>0</v>
      </c>
    </row>
    <row r="37" spans="1:11" x14ac:dyDescent="0.25">
      <c r="A37" s="11"/>
      <c r="B37" s="43"/>
      <c r="C37" s="4"/>
      <c r="E37"/>
      <c r="F37" s="49"/>
      <c r="G37"/>
      <c r="H37"/>
      <c r="I37"/>
      <c r="J37"/>
      <c r="K37"/>
    </row>
    <row r="38" spans="1:11" x14ac:dyDescent="0.25">
      <c r="A38" s="11" t="s">
        <v>84</v>
      </c>
      <c r="B38" s="43" t="s">
        <v>25</v>
      </c>
      <c r="C38" s="4"/>
      <c r="E38">
        <v>2</v>
      </c>
      <c r="F38" s="49" t="s">
        <v>6</v>
      </c>
      <c r="G38" s="6">
        <v>0</v>
      </c>
      <c r="H38" s="7">
        <v>0</v>
      </c>
      <c r="I38" s="7">
        <f t="shared" ref="I38" si="21">E38*G38</f>
        <v>0</v>
      </c>
      <c r="J38" s="7">
        <f t="shared" ref="J38" si="22">E38*H38</f>
        <v>0</v>
      </c>
      <c r="K38" s="7">
        <f t="shared" ref="K38" si="23">J38+I38</f>
        <v>0</v>
      </c>
    </row>
    <row r="39" spans="1:11" x14ac:dyDescent="0.25">
      <c r="A39" s="11"/>
      <c r="B39" s="43" t="s">
        <v>26</v>
      </c>
      <c r="C39" s="4"/>
      <c r="E39"/>
      <c r="F39" s="49"/>
      <c r="G39"/>
      <c r="H39"/>
      <c r="I39"/>
      <c r="J39"/>
      <c r="K39"/>
    </row>
    <row r="40" spans="1:11" x14ac:dyDescent="0.25">
      <c r="A40" s="11"/>
      <c r="B40" s="43"/>
      <c r="C40" s="4"/>
      <c r="E40"/>
      <c r="F40" s="49"/>
      <c r="G40"/>
      <c r="H40"/>
      <c r="I40"/>
      <c r="J40"/>
      <c r="K40"/>
    </row>
    <row r="41" spans="1:11" x14ac:dyDescent="0.25">
      <c r="A41" s="11" t="s">
        <v>85</v>
      </c>
      <c r="B41" s="43" t="s">
        <v>27</v>
      </c>
      <c r="C41" s="4"/>
      <c r="E41">
        <v>4</v>
      </c>
      <c r="F41" s="49" t="s">
        <v>6</v>
      </c>
      <c r="G41" s="6">
        <v>0</v>
      </c>
      <c r="H41" s="7">
        <v>0</v>
      </c>
      <c r="I41" s="7">
        <f t="shared" ref="I41" si="24">E41*G41</f>
        <v>0</v>
      </c>
      <c r="J41" s="7">
        <f t="shared" ref="J41" si="25">E41*H41</f>
        <v>0</v>
      </c>
      <c r="K41" s="7">
        <f t="shared" ref="K41" si="26">J41+I41</f>
        <v>0</v>
      </c>
    </row>
    <row r="42" spans="1:11" x14ac:dyDescent="0.25">
      <c r="A42" s="4"/>
      <c r="B42" s="43"/>
      <c r="C42" s="4"/>
      <c r="E42"/>
      <c r="G42"/>
      <c r="H42"/>
      <c r="I42"/>
      <c r="J42"/>
      <c r="K42"/>
    </row>
    <row r="43" spans="1:11" s="13" customFormat="1" x14ac:dyDescent="0.25">
      <c r="A43" s="45">
        <v>5</v>
      </c>
      <c r="B43" s="46" t="s">
        <v>28</v>
      </c>
      <c r="C43" s="9"/>
      <c r="F43" s="51"/>
    </row>
    <row r="44" spans="1:11" x14ac:dyDescent="0.25">
      <c r="A44" s="48" t="s">
        <v>16</v>
      </c>
      <c r="B44" s="43" t="s">
        <v>29</v>
      </c>
      <c r="C44" s="4"/>
      <c r="E44"/>
      <c r="G44"/>
      <c r="H44"/>
      <c r="I44"/>
      <c r="J44"/>
      <c r="K44"/>
    </row>
    <row r="45" spans="1:11" x14ac:dyDescent="0.25">
      <c r="A45" s="4"/>
      <c r="B45" s="43"/>
      <c r="C45" s="49" t="s">
        <v>20</v>
      </c>
      <c r="E45">
        <v>4</v>
      </c>
      <c r="F45" s="49" t="s">
        <v>30</v>
      </c>
      <c r="G45" s="6">
        <v>0</v>
      </c>
      <c r="H45" s="7">
        <v>0</v>
      </c>
      <c r="I45" s="7">
        <f t="shared" ref="I45" si="27">E45*G45</f>
        <v>0</v>
      </c>
      <c r="J45" s="7">
        <f t="shared" ref="J45" si="28">E45*H45</f>
        <v>0</v>
      </c>
      <c r="K45" s="7">
        <f t="shared" ref="K45" si="29">J45+I45</f>
        <v>0</v>
      </c>
    </row>
    <row r="46" spans="1:11" x14ac:dyDescent="0.25">
      <c r="A46" s="4"/>
      <c r="B46" s="43"/>
      <c r="C46" s="49"/>
      <c r="E46"/>
      <c r="F46" s="49"/>
      <c r="G46"/>
      <c r="H46"/>
      <c r="I46"/>
      <c r="J46"/>
      <c r="K46"/>
    </row>
    <row r="47" spans="1:11" s="13" customFormat="1" x14ac:dyDescent="0.25">
      <c r="A47" s="45">
        <v>6</v>
      </c>
      <c r="B47" s="46" t="s">
        <v>31</v>
      </c>
      <c r="C47" s="9"/>
      <c r="F47" s="51"/>
    </row>
    <row r="48" spans="1:11" x14ac:dyDescent="0.25">
      <c r="A48" s="48" t="s">
        <v>18</v>
      </c>
      <c r="B48" s="43" t="s">
        <v>32</v>
      </c>
      <c r="C48" s="4"/>
      <c r="E48"/>
      <c r="G48"/>
      <c r="H48"/>
      <c r="I48"/>
      <c r="J48"/>
      <c r="K48"/>
    </row>
    <row r="49" spans="1:11" x14ac:dyDescent="0.25">
      <c r="A49" s="4"/>
      <c r="B49" s="43" t="s">
        <v>33</v>
      </c>
      <c r="C49" s="49" t="s">
        <v>20</v>
      </c>
      <c r="E49">
        <f>E45</f>
        <v>4</v>
      </c>
      <c r="F49" s="49" t="s">
        <v>30</v>
      </c>
      <c r="G49" s="6">
        <v>0</v>
      </c>
      <c r="H49" s="7">
        <v>0</v>
      </c>
      <c r="I49" s="7">
        <f t="shared" ref="I49" si="30">E49*G49</f>
        <v>0</v>
      </c>
      <c r="J49" s="7">
        <f t="shared" ref="J49" si="31">E49*H49</f>
        <v>0</v>
      </c>
      <c r="K49" s="7">
        <f t="shared" ref="K49" si="32">J49+I49</f>
        <v>0</v>
      </c>
    </row>
    <row r="50" spans="1:11" x14ac:dyDescent="0.25">
      <c r="A50" s="4"/>
      <c r="C50" s="4"/>
      <c r="E50" s="5"/>
    </row>
    <row r="53" spans="1:11" x14ac:dyDescent="0.25">
      <c r="J53" s="1" t="s">
        <v>41</v>
      </c>
      <c r="K53" s="2">
        <f>SUM(K11:K50)</f>
        <v>0</v>
      </c>
    </row>
    <row r="55" spans="1:11" ht="12" customHeight="1" x14ac:dyDescent="0.25"/>
    <row r="58" spans="1:11" ht="12" customHeight="1" x14ac:dyDescent="0.25"/>
  </sheetData>
  <mergeCells count="3">
    <mergeCell ref="B5:C5"/>
    <mergeCell ref="B10:C10"/>
    <mergeCell ref="B23:D23"/>
  </mergeCells>
  <pageMargins left="0.7" right="0.7" top="0.78740157499999996" bottom="0.78740157499999996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536E5-4019-4EA0-AA7D-097DB28D2F71}">
  <dimension ref="A1:I39"/>
  <sheetViews>
    <sheetView view="pageBreakPreview" zoomScaleNormal="100" zoomScaleSheetLayoutView="100" workbookViewId="0">
      <pane ySplit="3" topLeftCell="A14" activePane="bottomLeft" state="frozen"/>
      <selection pane="bottomLeft" activeCell="I40" sqref="I40"/>
    </sheetView>
  </sheetViews>
  <sheetFormatPr defaultRowHeight="15" x14ac:dyDescent="0.25"/>
  <cols>
    <col min="1" max="1" width="6.42578125" style="3" customWidth="1"/>
    <col min="2" max="2" width="77.85546875" style="57" customWidth="1"/>
    <col min="3" max="3" width="10.5703125" style="3" customWidth="1"/>
    <col min="4" max="4" width="6" style="4" bestFit="1" customWidth="1"/>
    <col min="5" max="9" width="15.7109375" style="5" customWidth="1"/>
    <col min="10" max="10" width="5.28515625" style="5" customWidth="1"/>
    <col min="11" max="11" width="4.7109375" style="5" customWidth="1"/>
    <col min="12" max="13" width="5" style="5" customWidth="1"/>
    <col min="14" max="16384" width="9.140625" style="5"/>
  </cols>
  <sheetData>
    <row r="1" spans="1:9" x14ac:dyDescent="0.25">
      <c r="A1" s="32"/>
      <c r="B1" s="53" t="s">
        <v>45</v>
      </c>
    </row>
    <row r="2" spans="1:9" x14ac:dyDescent="0.25">
      <c r="A2" s="32"/>
      <c r="B2" s="53"/>
    </row>
    <row r="3" spans="1:9" s="8" customFormat="1" ht="30" x14ac:dyDescent="0.25">
      <c r="A3" s="33"/>
      <c r="B3" s="54"/>
      <c r="C3" s="17" t="s">
        <v>37</v>
      </c>
      <c r="D3" s="18" t="s">
        <v>38</v>
      </c>
      <c r="E3" s="19" t="s">
        <v>40</v>
      </c>
      <c r="F3" s="19" t="s">
        <v>42</v>
      </c>
      <c r="G3" s="19" t="s">
        <v>43</v>
      </c>
      <c r="H3" s="19" t="s">
        <v>44</v>
      </c>
      <c r="I3" s="17" t="s">
        <v>39</v>
      </c>
    </row>
    <row r="4" spans="1:9" s="8" customFormat="1" x14ac:dyDescent="0.25">
      <c r="A4" s="33"/>
      <c r="B4" s="54" t="s">
        <v>93</v>
      </c>
      <c r="C4" s="17"/>
      <c r="D4" s="18"/>
      <c r="E4" s="19"/>
      <c r="F4" s="19"/>
      <c r="G4" s="19"/>
      <c r="H4" s="19"/>
      <c r="I4" s="17"/>
    </row>
    <row r="5" spans="1:9" s="25" customFormat="1" x14ac:dyDescent="0.25">
      <c r="A5" s="34"/>
      <c r="B5" s="55" t="s">
        <v>46</v>
      </c>
      <c r="C5" s="24"/>
      <c r="D5" s="22"/>
      <c r="E5" s="23"/>
      <c r="F5" s="23"/>
      <c r="G5" s="23"/>
      <c r="H5" s="23"/>
      <c r="I5" s="23"/>
    </row>
    <row r="6" spans="1:9" ht="28.5" customHeight="1" x14ac:dyDescent="0.25">
      <c r="A6" s="30"/>
      <c r="B6" s="52" t="s">
        <v>87</v>
      </c>
      <c r="E6" s="6"/>
      <c r="F6" s="7"/>
      <c r="G6" s="7"/>
      <c r="H6" s="7"/>
      <c r="I6" s="7"/>
    </row>
    <row r="7" spans="1:9" x14ac:dyDescent="0.25">
      <c r="A7" s="26">
        <v>1</v>
      </c>
      <c r="B7" s="29" t="s">
        <v>88</v>
      </c>
      <c r="C7" s="27">
        <v>12</v>
      </c>
      <c r="D7" s="28" t="s">
        <v>47</v>
      </c>
      <c r="E7" s="6">
        <v>0</v>
      </c>
      <c r="F7" s="7">
        <v>0</v>
      </c>
      <c r="G7" s="7">
        <f t="shared" ref="G7" si="0">C7*E7</f>
        <v>0</v>
      </c>
      <c r="H7" s="7">
        <f t="shared" ref="H7" si="1">C7*F7</f>
        <v>0</v>
      </c>
      <c r="I7" s="7">
        <f t="shared" ref="I7" si="2">H7+G7</f>
        <v>0</v>
      </c>
    </row>
    <row r="8" spans="1:9" ht="30" x14ac:dyDescent="0.25">
      <c r="A8" s="26">
        <f t="shared" ref="A8" si="3">A7+1</f>
        <v>2</v>
      </c>
      <c r="B8" s="29" t="s">
        <v>89</v>
      </c>
      <c r="C8" s="27">
        <v>12</v>
      </c>
      <c r="D8" s="28" t="s">
        <v>47</v>
      </c>
      <c r="E8" s="6">
        <v>0</v>
      </c>
      <c r="F8" s="7">
        <v>0</v>
      </c>
      <c r="G8" s="7">
        <f t="shared" ref="G8" si="4">C8*E8</f>
        <v>0</v>
      </c>
      <c r="H8" s="7">
        <f t="shared" ref="H8" si="5">C8*F8</f>
        <v>0</v>
      </c>
      <c r="I8" s="7">
        <f t="shared" ref="I8" si="6">H8+G8</f>
        <v>0</v>
      </c>
    </row>
    <row r="9" spans="1:9" x14ac:dyDescent="0.25">
      <c r="A9" s="26"/>
      <c r="B9" s="29"/>
      <c r="C9" s="27"/>
      <c r="D9" s="28"/>
      <c r="E9" s="6"/>
      <c r="F9" s="7"/>
      <c r="G9" s="7"/>
      <c r="H9" s="7"/>
      <c r="I9" s="7"/>
    </row>
    <row r="10" spans="1:9" s="8" customFormat="1" x14ac:dyDescent="0.25">
      <c r="A10" s="33"/>
      <c r="B10" s="54" t="s">
        <v>34</v>
      </c>
      <c r="C10" s="17"/>
      <c r="D10" s="18"/>
      <c r="E10" s="16"/>
      <c r="F10" s="16"/>
      <c r="G10" s="16"/>
      <c r="H10" s="16"/>
      <c r="I10" s="16"/>
    </row>
    <row r="11" spans="1:9" x14ac:dyDescent="0.25">
      <c r="A11" s="26">
        <f>A8+1</f>
        <v>3</v>
      </c>
      <c r="B11" s="29" t="s">
        <v>90</v>
      </c>
      <c r="C11" s="27">
        <v>4</v>
      </c>
      <c r="D11" s="28" t="s">
        <v>10</v>
      </c>
      <c r="E11" s="6"/>
      <c r="F11" s="7"/>
      <c r="G11" s="7"/>
      <c r="H11" s="7"/>
      <c r="I11" s="7"/>
    </row>
    <row r="12" spans="1:9" x14ac:dyDescent="0.25">
      <c r="A12" s="26">
        <f>A11+1</f>
        <v>4</v>
      </c>
      <c r="B12" s="29" t="s">
        <v>91</v>
      </c>
      <c r="C12" s="27">
        <v>1</v>
      </c>
      <c r="D12" s="28" t="s">
        <v>10</v>
      </c>
      <c r="E12" s="6"/>
      <c r="F12" s="7"/>
      <c r="G12" s="7"/>
      <c r="H12" s="7"/>
      <c r="I12" s="7"/>
    </row>
    <row r="13" spans="1:9" x14ac:dyDescent="0.25">
      <c r="A13" s="26"/>
      <c r="B13" s="29"/>
      <c r="C13" s="27"/>
      <c r="D13" s="28"/>
      <c r="E13" s="6"/>
      <c r="F13" s="7"/>
      <c r="G13" s="7"/>
      <c r="H13" s="7"/>
      <c r="I13" s="7"/>
    </row>
    <row r="14" spans="1:9" s="8" customFormat="1" x14ac:dyDescent="0.25">
      <c r="A14" s="33"/>
      <c r="B14" s="54" t="s">
        <v>92</v>
      </c>
      <c r="C14" s="17"/>
      <c r="D14" s="18"/>
      <c r="E14" s="19"/>
      <c r="F14" s="19"/>
      <c r="G14" s="19"/>
      <c r="H14" s="19"/>
      <c r="I14" s="17"/>
    </row>
    <row r="15" spans="1:9" s="25" customFormat="1" x14ac:dyDescent="0.25">
      <c r="A15" s="34"/>
      <c r="B15" s="55" t="s">
        <v>46</v>
      </c>
      <c r="C15" s="24"/>
      <c r="D15" s="22"/>
      <c r="E15" s="23"/>
      <c r="F15" s="23"/>
      <c r="G15" s="23"/>
      <c r="H15" s="23"/>
      <c r="I15" s="23"/>
    </row>
    <row r="16" spans="1:9" ht="30" x14ac:dyDescent="0.25">
      <c r="A16" s="26"/>
      <c r="B16" s="52" t="s">
        <v>94</v>
      </c>
      <c r="C16" s="27"/>
      <c r="D16" s="28"/>
    </row>
    <row r="17" spans="1:9" x14ac:dyDescent="0.25">
      <c r="A17" s="26">
        <f>A12+1</f>
        <v>5</v>
      </c>
      <c r="B17" s="29" t="s">
        <v>95</v>
      </c>
      <c r="C17" s="27">
        <v>5</v>
      </c>
      <c r="D17" s="28" t="s">
        <v>47</v>
      </c>
      <c r="E17" s="6">
        <v>0</v>
      </c>
      <c r="F17" s="7">
        <v>0</v>
      </c>
      <c r="G17" s="7">
        <f t="shared" ref="G17:G21" si="7">C17*E17</f>
        <v>0</v>
      </c>
      <c r="H17" s="7">
        <f t="shared" ref="H17:H21" si="8">C17*F17</f>
        <v>0</v>
      </c>
      <c r="I17" s="7">
        <f t="shared" ref="I17:I21" si="9">H17+G17</f>
        <v>0</v>
      </c>
    </row>
    <row r="18" spans="1:9" x14ac:dyDescent="0.25">
      <c r="A18" s="26">
        <f t="shared" ref="A18:A21" si="10">A17+1</f>
        <v>6</v>
      </c>
      <c r="B18" s="29" t="s">
        <v>96</v>
      </c>
      <c r="C18" s="27">
        <v>4</v>
      </c>
      <c r="D18" s="28" t="s">
        <v>47</v>
      </c>
      <c r="E18" s="6">
        <v>0</v>
      </c>
      <c r="F18" s="7">
        <v>0</v>
      </c>
      <c r="G18" s="7">
        <f t="shared" si="7"/>
        <v>0</v>
      </c>
      <c r="H18" s="7">
        <f t="shared" si="8"/>
        <v>0</v>
      </c>
      <c r="I18" s="7">
        <f t="shared" si="9"/>
        <v>0</v>
      </c>
    </row>
    <row r="19" spans="1:9" x14ac:dyDescent="0.25">
      <c r="A19" s="26">
        <f t="shared" si="10"/>
        <v>7</v>
      </c>
      <c r="B19" s="29" t="s">
        <v>97</v>
      </c>
      <c r="C19" s="27">
        <v>9</v>
      </c>
      <c r="D19" s="28" t="s">
        <v>100</v>
      </c>
      <c r="E19" s="6">
        <v>0</v>
      </c>
      <c r="F19" s="7">
        <v>0</v>
      </c>
      <c r="G19" s="7">
        <f t="shared" si="7"/>
        <v>0</v>
      </c>
      <c r="H19" s="7">
        <f t="shared" si="8"/>
        <v>0</v>
      </c>
      <c r="I19" s="7">
        <f t="shared" si="9"/>
        <v>0</v>
      </c>
    </row>
    <row r="20" spans="1:9" x14ac:dyDescent="0.25">
      <c r="A20" s="26">
        <f t="shared" si="10"/>
        <v>8</v>
      </c>
      <c r="B20" s="29" t="s">
        <v>98</v>
      </c>
      <c r="C20" s="27">
        <v>3</v>
      </c>
      <c r="D20" s="28" t="s">
        <v>100</v>
      </c>
      <c r="E20" s="6">
        <v>0</v>
      </c>
      <c r="F20" s="7">
        <v>0</v>
      </c>
      <c r="G20" s="7">
        <f t="shared" si="7"/>
        <v>0</v>
      </c>
      <c r="H20" s="7">
        <f t="shared" si="8"/>
        <v>0</v>
      </c>
      <c r="I20" s="7">
        <f t="shared" si="9"/>
        <v>0</v>
      </c>
    </row>
    <row r="21" spans="1:9" ht="30" x14ac:dyDescent="0.25">
      <c r="A21" s="26">
        <f t="shared" si="10"/>
        <v>9</v>
      </c>
      <c r="B21" s="29" t="s">
        <v>99</v>
      </c>
      <c r="C21" s="27">
        <v>25</v>
      </c>
      <c r="D21" s="28" t="s">
        <v>47</v>
      </c>
      <c r="E21" s="6">
        <v>0</v>
      </c>
      <c r="F21" s="7">
        <v>0</v>
      </c>
      <c r="G21" s="7">
        <f t="shared" si="7"/>
        <v>0</v>
      </c>
      <c r="H21" s="7">
        <f t="shared" si="8"/>
        <v>0</v>
      </c>
      <c r="I21" s="7">
        <f t="shared" si="9"/>
        <v>0</v>
      </c>
    </row>
    <row r="22" spans="1:9" x14ac:dyDescent="0.25">
      <c r="A22" s="26"/>
      <c r="B22" s="29"/>
      <c r="C22" s="27"/>
      <c r="D22" s="28"/>
      <c r="E22" s="6"/>
      <c r="F22" s="7"/>
      <c r="G22" s="7"/>
      <c r="H22" s="7"/>
      <c r="I22" s="7"/>
    </row>
    <row r="23" spans="1:9" s="8" customFormat="1" x14ac:dyDescent="0.25">
      <c r="A23" s="33"/>
      <c r="B23" s="54" t="s">
        <v>101</v>
      </c>
      <c r="C23" s="17"/>
      <c r="D23" s="18"/>
      <c r="E23" s="16"/>
      <c r="F23" s="16"/>
      <c r="G23" s="16"/>
      <c r="H23" s="16"/>
      <c r="I23" s="16"/>
    </row>
    <row r="24" spans="1:9" x14ac:dyDescent="0.25">
      <c r="A24" s="26">
        <f>A21+1</f>
        <v>10</v>
      </c>
      <c r="B24" s="29" t="s">
        <v>102</v>
      </c>
      <c r="C24" s="27">
        <v>2</v>
      </c>
      <c r="D24" s="28" t="s">
        <v>10</v>
      </c>
      <c r="E24" s="6">
        <v>0</v>
      </c>
      <c r="F24" s="7">
        <v>0</v>
      </c>
      <c r="G24" s="7">
        <f t="shared" ref="G24:G34" si="11">C24*E24</f>
        <v>0</v>
      </c>
      <c r="H24" s="7">
        <f t="shared" ref="H24:H34" si="12">C24*F24</f>
        <v>0</v>
      </c>
      <c r="I24" s="7">
        <f t="shared" ref="I24:I34" si="13">H24+G24</f>
        <v>0</v>
      </c>
    </row>
    <row r="25" spans="1:9" x14ac:dyDescent="0.25">
      <c r="A25" s="26">
        <f t="shared" ref="A25:A34" si="14">A24+1</f>
        <v>11</v>
      </c>
      <c r="B25" s="29" t="s">
        <v>103</v>
      </c>
      <c r="C25" s="27">
        <v>2</v>
      </c>
      <c r="D25" s="28" t="s">
        <v>10</v>
      </c>
      <c r="E25" s="6">
        <v>0</v>
      </c>
      <c r="F25" s="7">
        <v>0</v>
      </c>
      <c r="G25" s="7">
        <f t="shared" si="11"/>
        <v>0</v>
      </c>
      <c r="H25" s="7">
        <f t="shared" si="12"/>
        <v>0</v>
      </c>
      <c r="I25" s="7">
        <f t="shared" si="13"/>
        <v>0</v>
      </c>
    </row>
    <row r="26" spans="1:9" ht="30" x14ac:dyDescent="0.25">
      <c r="A26" s="26">
        <f t="shared" si="14"/>
        <v>12</v>
      </c>
      <c r="B26" s="29" t="s">
        <v>104</v>
      </c>
      <c r="C26" s="27">
        <v>2</v>
      </c>
      <c r="D26" s="28" t="s">
        <v>10</v>
      </c>
      <c r="E26" s="6">
        <v>0</v>
      </c>
      <c r="F26" s="7">
        <v>0</v>
      </c>
      <c r="G26" s="7">
        <f t="shared" si="11"/>
        <v>0</v>
      </c>
      <c r="H26" s="7">
        <f t="shared" si="12"/>
        <v>0</v>
      </c>
      <c r="I26" s="7">
        <f t="shared" si="13"/>
        <v>0</v>
      </c>
    </row>
    <row r="27" spans="1:9" x14ac:dyDescent="0.25">
      <c r="A27" s="26">
        <f t="shared" si="14"/>
        <v>13</v>
      </c>
      <c r="B27" s="29" t="s">
        <v>105</v>
      </c>
      <c r="C27" s="27">
        <v>2</v>
      </c>
      <c r="D27" s="28" t="s">
        <v>10</v>
      </c>
      <c r="E27" s="6">
        <v>0</v>
      </c>
      <c r="F27" s="7">
        <v>0</v>
      </c>
      <c r="G27" s="7">
        <f t="shared" si="11"/>
        <v>0</v>
      </c>
      <c r="H27" s="7">
        <f t="shared" si="12"/>
        <v>0</v>
      </c>
      <c r="I27" s="7">
        <f t="shared" si="13"/>
        <v>0</v>
      </c>
    </row>
    <row r="28" spans="1:9" x14ac:dyDescent="0.25">
      <c r="A28" s="26">
        <f t="shared" si="14"/>
        <v>14</v>
      </c>
      <c r="B28" s="29" t="s">
        <v>106</v>
      </c>
      <c r="C28" s="27">
        <v>2</v>
      </c>
      <c r="D28" s="28" t="s">
        <v>6</v>
      </c>
      <c r="E28" s="6">
        <v>0</v>
      </c>
      <c r="F28" s="7">
        <v>0</v>
      </c>
      <c r="G28" s="7">
        <f t="shared" si="11"/>
        <v>0</v>
      </c>
      <c r="H28" s="7">
        <f t="shared" si="12"/>
        <v>0</v>
      </c>
      <c r="I28" s="7">
        <f t="shared" si="13"/>
        <v>0</v>
      </c>
    </row>
    <row r="29" spans="1:9" x14ac:dyDescent="0.25">
      <c r="A29" s="26">
        <f t="shared" si="14"/>
        <v>15</v>
      </c>
      <c r="B29" s="29" t="s">
        <v>107</v>
      </c>
      <c r="C29" s="27">
        <v>2</v>
      </c>
      <c r="D29" s="28" t="s">
        <v>6</v>
      </c>
      <c r="E29" s="6">
        <v>0</v>
      </c>
      <c r="F29" s="7">
        <v>0</v>
      </c>
      <c r="G29" s="7">
        <f t="shared" si="11"/>
        <v>0</v>
      </c>
      <c r="H29" s="7">
        <f t="shared" si="12"/>
        <v>0</v>
      </c>
      <c r="I29" s="7">
        <f t="shared" si="13"/>
        <v>0</v>
      </c>
    </row>
    <row r="30" spans="1:9" x14ac:dyDescent="0.25">
      <c r="A30" s="26">
        <f t="shared" si="14"/>
        <v>16</v>
      </c>
      <c r="B30" s="29" t="s">
        <v>108</v>
      </c>
      <c r="C30" s="27">
        <v>2</v>
      </c>
      <c r="D30" s="28" t="s">
        <v>6</v>
      </c>
      <c r="E30" s="6">
        <v>0</v>
      </c>
      <c r="F30" s="7">
        <v>0</v>
      </c>
      <c r="G30" s="7">
        <f t="shared" si="11"/>
        <v>0</v>
      </c>
      <c r="H30" s="7">
        <f t="shared" si="12"/>
        <v>0</v>
      </c>
      <c r="I30" s="7">
        <f t="shared" si="13"/>
        <v>0</v>
      </c>
    </row>
    <row r="31" spans="1:9" x14ac:dyDescent="0.25">
      <c r="A31" s="26">
        <f t="shared" si="14"/>
        <v>17</v>
      </c>
      <c r="B31" s="29" t="s">
        <v>109</v>
      </c>
      <c r="C31" s="27">
        <v>1</v>
      </c>
      <c r="D31" s="28" t="s">
        <v>10</v>
      </c>
      <c r="E31" s="6">
        <v>0</v>
      </c>
      <c r="F31" s="7">
        <v>0</v>
      </c>
      <c r="G31" s="7">
        <f t="shared" si="11"/>
        <v>0</v>
      </c>
      <c r="H31" s="7">
        <f t="shared" si="12"/>
        <v>0</v>
      </c>
      <c r="I31" s="7">
        <f t="shared" si="13"/>
        <v>0</v>
      </c>
    </row>
    <row r="32" spans="1:9" x14ac:dyDescent="0.25">
      <c r="A32" s="26">
        <f t="shared" si="14"/>
        <v>18</v>
      </c>
      <c r="B32" s="29" t="s">
        <v>110</v>
      </c>
      <c r="C32" s="27">
        <v>1</v>
      </c>
      <c r="D32" s="28" t="s">
        <v>10</v>
      </c>
      <c r="E32" s="6">
        <v>0</v>
      </c>
      <c r="F32" s="7">
        <v>0</v>
      </c>
      <c r="G32" s="7">
        <f t="shared" si="11"/>
        <v>0</v>
      </c>
      <c r="H32" s="7">
        <f t="shared" si="12"/>
        <v>0</v>
      </c>
      <c r="I32" s="7">
        <f t="shared" si="13"/>
        <v>0</v>
      </c>
    </row>
    <row r="33" spans="1:9" x14ac:dyDescent="0.25">
      <c r="A33" s="26">
        <f t="shared" si="14"/>
        <v>19</v>
      </c>
      <c r="B33" s="29" t="s">
        <v>111</v>
      </c>
      <c r="C33" s="27">
        <v>2</v>
      </c>
      <c r="D33" s="28" t="s">
        <v>6</v>
      </c>
      <c r="E33" s="6">
        <v>0</v>
      </c>
      <c r="F33" s="7">
        <v>0</v>
      </c>
      <c r="G33" s="7">
        <f t="shared" si="11"/>
        <v>0</v>
      </c>
      <c r="H33" s="7">
        <f t="shared" si="12"/>
        <v>0</v>
      </c>
      <c r="I33" s="7">
        <f t="shared" si="13"/>
        <v>0</v>
      </c>
    </row>
    <row r="34" spans="1:9" x14ac:dyDescent="0.25">
      <c r="A34" s="26">
        <f t="shared" si="14"/>
        <v>20</v>
      </c>
      <c r="B34" s="29" t="s">
        <v>112</v>
      </c>
      <c r="C34" s="27">
        <v>1</v>
      </c>
      <c r="D34" s="28" t="s">
        <v>10</v>
      </c>
      <c r="E34" s="6">
        <v>0</v>
      </c>
      <c r="F34" s="7">
        <v>0</v>
      </c>
      <c r="G34" s="7">
        <f t="shared" si="11"/>
        <v>0</v>
      </c>
      <c r="H34" s="7">
        <f t="shared" si="12"/>
        <v>0</v>
      </c>
      <c r="I34" s="7">
        <f t="shared" si="13"/>
        <v>0</v>
      </c>
    </row>
    <row r="35" spans="1:9" x14ac:dyDescent="0.25">
      <c r="A35" s="26"/>
      <c r="B35" s="29"/>
      <c r="C35" s="27"/>
      <c r="D35" s="28"/>
      <c r="E35" s="6"/>
      <c r="F35" s="7"/>
      <c r="G35" s="7"/>
      <c r="H35" s="7"/>
      <c r="I35" s="7"/>
    </row>
    <row r="36" spans="1:9" x14ac:dyDescent="0.25">
      <c r="A36" s="26"/>
      <c r="B36" s="29"/>
      <c r="C36" s="27"/>
      <c r="D36" s="28"/>
      <c r="E36" s="6"/>
      <c r="F36" s="7"/>
      <c r="G36" s="7"/>
      <c r="H36" s="7"/>
      <c r="I36" s="7"/>
    </row>
    <row r="37" spans="1:9" x14ac:dyDescent="0.25">
      <c r="A37" s="31"/>
      <c r="B37" s="56"/>
      <c r="E37" s="6"/>
      <c r="F37" s="7"/>
      <c r="G37" s="7"/>
      <c r="H37" s="7"/>
      <c r="I37" s="7"/>
    </row>
    <row r="39" spans="1:9" x14ac:dyDescent="0.25">
      <c r="H39" s="1" t="s">
        <v>41</v>
      </c>
      <c r="I39" s="2">
        <f>SUM(I6:I37)</f>
        <v>0</v>
      </c>
    </row>
  </sheetData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Úvodní list</vt:lpstr>
      <vt:lpstr>VYT</vt:lpstr>
      <vt:lpstr>ZTI</vt:lpstr>
      <vt:lpstr>'Úvodní list'!Oblast_tisku</vt:lpstr>
      <vt:lpstr>VYT!Oblast_tisku</vt:lpstr>
      <vt:lpstr>ZTI!Oblast_tisku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Samec</dc:creator>
  <cp:lastModifiedBy>Jiří Samec</cp:lastModifiedBy>
  <dcterms:created xsi:type="dcterms:W3CDTF">2022-12-13T15:55:35Z</dcterms:created>
  <dcterms:modified xsi:type="dcterms:W3CDTF">2022-12-13T18:25:09Z</dcterms:modified>
</cp:coreProperties>
</file>